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aid  32TB/Clients Archival/herohillfarm.com/Fencing BOM/Ryans Farm Fencing Build/"/>
    </mc:Choice>
  </mc:AlternateContent>
  <xr:revisionPtr revIDLastSave="0" documentId="13_ncr:1_{DF675467-4694-3144-91B1-3105C05C010D}" xr6:coauthVersionLast="47" xr6:coauthVersionMax="47" xr10:uidLastSave="{00000000-0000-0000-0000-000000000000}"/>
  <bookViews>
    <workbookView xWindow="12440" yWindow="6180" windowWidth="29920" windowHeight="21420" xr2:uid="{1B02FC50-4DE7-FD44-A06E-48C2B6A6B9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20" i="1"/>
  <c r="D19" i="1"/>
  <c r="D10" i="1"/>
  <c r="D9" i="1"/>
  <c r="D8" i="1"/>
  <c r="D7" i="1"/>
  <c r="D6" i="1"/>
  <c r="D5" i="1"/>
  <c r="D12" i="1" s="1"/>
  <c r="D13" i="1" s="1"/>
  <c r="D4" i="1"/>
  <c r="D3" i="1"/>
  <c r="D14" i="1" l="1"/>
  <c r="D22" i="1"/>
  <c r="D25" i="1" l="1"/>
</calcChain>
</file>

<file path=xl/sharedStrings.xml><?xml version="1.0" encoding="utf-8"?>
<sst xmlns="http://schemas.openxmlformats.org/spreadsheetml/2006/main" count="66" uniqueCount="55">
  <si>
    <t>Description</t>
  </si>
  <si>
    <t>Unit Cost</t>
  </si>
  <si>
    <t>QTY</t>
  </si>
  <si>
    <t>Vendor Link</t>
  </si>
  <si>
    <t>Notes</t>
  </si>
  <si>
    <t>Red Brand Horse Fence 60" X 100 feet</t>
  </si>
  <si>
    <t>2" X 4" woven 12.5g Class 1</t>
  </si>
  <si>
    <t>6/7" Diam X 8 ft Round Fence post</t>
  </si>
  <si>
    <t>4' Gate X 50"</t>
  </si>
  <si>
    <t>Sub Total</t>
  </si>
  <si>
    <t>View at Tractor Supply</t>
  </si>
  <si>
    <t>View at Menards</t>
  </si>
  <si>
    <t>T post clips 50 pack</t>
  </si>
  <si>
    <t>Multipurpose gravel 1/2 cu ft</t>
  </si>
  <si>
    <t>Quickrete Fast Set concrete mix</t>
  </si>
  <si>
    <t>View at Home Depot</t>
  </si>
  <si>
    <t>Wrapping end posts with woven fence</t>
  </si>
  <si>
    <t>3/4 Galvanized staples - 1lb</t>
  </si>
  <si>
    <t>Totals</t>
  </si>
  <si>
    <t>7%  LC sales tax</t>
  </si>
  <si>
    <t>Labor</t>
  </si>
  <si>
    <t>Rate (8 - 9 hours)</t>
  </si>
  <si>
    <t>Cody</t>
  </si>
  <si>
    <t>Kyle</t>
  </si>
  <si>
    <t>Yong</t>
  </si>
  <si>
    <t># of Days needed</t>
  </si>
  <si>
    <t>Labor Total</t>
  </si>
  <si>
    <t>Materials Total</t>
  </si>
  <si>
    <t>Tools Needed</t>
  </si>
  <si>
    <t>Have it</t>
  </si>
  <si>
    <t>Tamp</t>
  </si>
  <si>
    <t>Borrow from John</t>
  </si>
  <si>
    <t>Wire Cutters</t>
  </si>
  <si>
    <t>Tpost clip tool</t>
  </si>
  <si>
    <t>Stretcher Bar</t>
  </si>
  <si>
    <t>Make from Scrap 2X4 - use spare bolts</t>
  </si>
  <si>
    <t>Shovels</t>
  </si>
  <si>
    <t>have it</t>
  </si>
  <si>
    <t>Total BUILD COST</t>
  </si>
  <si>
    <t>Status</t>
  </si>
  <si>
    <t>Staple / Nail gun and compressor</t>
  </si>
  <si>
    <t>Come Along (hand winch puller)</t>
  </si>
  <si>
    <t>5 Gal buckets</t>
  </si>
  <si>
    <t>Water Source for cement dry mix</t>
  </si>
  <si>
    <t>Spigot at house</t>
  </si>
  <si>
    <t>View at Amazon</t>
  </si>
  <si>
    <t>12" stake / anchors 11g Galv steel 50pk</t>
  </si>
  <si>
    <t>Anchor bottom fence at Tpost to ground.</t>
  </si>
  <si>
    <t>Sawzall + Generator</t>
  </si>
  <si>
    <t>Might go Menards 5" X 8' GC PT. $12.45 each after rebate</t>
  </si>
  <si>
    <t>6' Tposts</t>
  </si>
  <si>
    <t>Auger with 9" bit</t>
  </si>
  <si>
    <t>Coral/PEN Fencing BOM - Initial BOM</t>
  </si>
  <si>
    <t>End post drain layer. Mulch Center Grade 9 CA6 gravel $43 for 1.5 ton</t>
  </si>
  <si>
    <t>Borrow from Russ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</si>
</sst>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trike/>
      <u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1"/>
    <xf numFmtId="164" fontId="1" fillId="0" borderId="0" xfId="0" applyNumberFormat="1" applyFont="1"/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0" applyFont="1" applyFill="1"/>
    <xf numFmtId="164" fontId="4" fillId="3" borderId="0" xfId="0" applyNumberFormat="1" applyFont="1" applyFill="1"/>
    <xf numFmtId="1" fontId="0" fillId="0" borderId="0" xfId="0" applyNumberFormat="1"/>
    <xf numFmtId="6" fontId="0" fillId="0" borderId="0" xfId="0" applyNumberFormat="1"/>
    <xf numFmtId="0" fontId="5" fillId="4" borderId="0" xfId="0" applyFont="1" applyFill="1"/>
    <xf numFmtId="164" fontId="5" fillId="4" borderId="0" xfId="0" applyNumberFormat="1" applyFont="1" applyFill="1"/>
    <xf numFmtId="0" fontId="5" fillId="2" borderId="0" xfId="0" applyFont="1" applyFill="1"/>
    <xf numFmtId="164" fontId="5" fillId="2" borderId="0" xfId="0" applyNumberFormat="1" applyFont="1" applyFill="1"/>
    <xf numFmtId="4" fontId="4" fillId="3" borderId="0" xfId="0" applyNumberFormat="1" applyFont="1" applyFill="1"/>
    <xf numFmtId="0" fontId="6" fillId="3" borderId="0" xfId="0" applyFont="1" applyFill="1"/>
    <xf numFmtId="164" fontId="6" fillId="3" borderId="0" xfId="0" applyNumberFormat="1" applyFont="1" applyFill="1"/>
    <xf numFmtId="0" fontId="1" fillId="3" borderId="0" xfId="0" applyFont="1" applyFill="1"/>
    <xf numFmtId="1" fontId="1" fillId="3" borderId="0" xfId="0" applyNumberFormat="1" applyFont="1" applyFill="1"/>
    <xf numFmtId="0" fontId="7" fillId="0" borderId="0" xfId="0" applyFont="1"/>
    <xf numFmtId="164" fontId="7" fillId="0" borderId="0" xfId="0" applyNumberFormat="1" applyFont="1"/>
    <xf numFmtId="4" fontId="7" fillId="0" borderId="0" xfId="0" applyNumberFormat="1" applyFo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medepot.com/p/Grip-Rite-3-4-in-Hot-Dip-Galvanized-Staples-1-lb-Pack-34HGPNS1/100148501" TargetMode="External"/><Relationship Id="rId3" Type="http://schemas.openxmlformats.org/officeDocument/2006/relationships/hyperlink" Target="https://www.menards.com/main/building-materials/fencing/utility-fencing/studded-t-post/1712876/building-materials/fencing/utility-fencing/studded-t-post/1712902/p-1548315005281.htm" TargetMode="External"/><Relationship Id="rId7" Type="http://schemas.openxmlformats.org/officeDocument/2006/relationships/hyperlink" Target="https://www.homedepot.com/p/Quikrete-50-lb-Fast-Setting-Concrete-Mix-100450/100318521" TargetMode="External"/><Relationship Id="rId2" Type="http://schemas.openxmlformats.org/officeDocument/2006/relationships/hyperlink" Target="https://www.tractorsupply.com/tsc/product/cca-pressure-treated-wood-post-6-in-7-in-x-8-ft?cm_vc=-10005" TargetMode="External"/><Relationship Id="rId1" Type="http://schemas.openxmlformats.org/officeDocument/2006/relationships/hyperlink" Target="https://www.tractorsupply.com/tsc/product/wire-filled-gate-4-ft" TargetMode="External"/><Relationship Id="rId6" Type="http://schemas.openxmlformats.org/officeDocument/2006/relationships/hyperlink" Target="https://www.menards.com/main/building-materials/concrete-cement-masonry/bagged-concrete-cement-mortar/multi-purpose-gravel-1-2-cu-ft/1891130/p-1444445322600-c-5648.htm" TargetMode="External"/><Relationship Id="rId5" Type="http://schemas.openxmlformats.org/officeDocument/2006/relationships/hyperlink" Target="https://www.menards.com/main/building-materials/fencing/fencing-accessories/t-post-clips-50-pcs/1712932/p-1444421183178.htm" TargetMode="External"/><Relationship Id="rId4" Type="http://schemas.openxmlformats.org/officeDocument/2006/relationships/hyperlink" Target="https://www.tractorsupply.com/tsc/product/red-brand-horse-fence-60-in-x-100-ft" TargetMode="External"/><Relationship Id="rId9" Type="http://schemas.openxmlformats.org/officeDocument/2006/relationships/hyperlink" Target="https://www.amazon.com/OuYi-Anchors-Galvanized-Anchoring-Landscaping/dp/B07JK12DH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7EB4-0591-D841-9E6F-46EB7A65CD82}">
  <dimension ref="A1:F39"/>
  <sheetViews>
    <sheetView tabSelected="1" zoomScale="97" zoomScaleNormal="97" workbookViewId="0">
      <selection activeCell="F34" sqref="F34"/>
    </sheetView>
  </sheetViews>
  <sheetFormatPr baseColWidth="10" defaultRowHeight="16" x14ac:dyDescent="0.2"/>
  <cols>
    <col min="1" max="1" width="40.83203125" customWidth="1"/>
    <col min="2" max="2" width="19" style="4" customWidth="1"/>
    <col min="3" max="3" width="26.33203125" customWidth="1"/>
    <col min="4" max="4" width="17" style="4" customWidth="1"/>
    <col min="5" max="5" width="26.83203125" customWidth="1"/>
    <col min="6" max="6" width="54.83203125" customWidth="1"/>
  </cols>
  <sheetData>
    <row r="1" spans="1:6" s="1" customFormat="1" ht="24" x14ac:dyDescent="0.3">
      <c r="A1" s="6" t="s">
        <v>52</v>
      </c>
      <c r="B1" s="3"/>
      <c r="D1" s="3"/>
    </row>
    <row r="2" spans="1:6" ht="19" x14ac:dyDescent="0.25">
      <c r="A2" s="7" t="s">
        <v>0</v>
      </c>
      <c r="B2" s="8" t="s">
        <v>1</v>
      </c>
      <c r="C2" s="7" t="s">
        <v>2</v>
      </c>
      <c r="D2" s="8" t="s">
        <v>18</v>
      </c>
      <c r="E2" s="7" t="s">
        <v>3</v>
      </c>
      <c r="F2" s="7" t="s">
        <v>4</v>
      </c>
    </row>
    <row r="3" spans="1:6" x14ac:dyDescent="0.2">
      <c r="A3" t="s">
        <v>5</v>
      </c>
      <c r="B3" s="5">
        <v>179.99</v>
      </c>
      <c r="C3">
        <v>3</v>
      </c>
      <c r="D3" s="4">
        <f t="shared" ref="D3:D11" si="0">B3*C3</f>
        <v>539.97</v>
      </c>
      <c r="E3" s="2" t="s">
        <v>10</v>
      </c>
      <c r="F3" t="s">
        <v>6</v>
      </c>
    </row>
    <row r="4" spans="1:6" x14ac:dyDescent="0.2">
      <c r="A4" t="s">
        <v>8</v>
      </c>
      <c r="B4" s="5">
        <v>99.99</v>
      </c>
      <c r="C4">
        <v>2</v>
      </c>
      <c r="D4" s="4">
        <f t="shared" si="0"/>
        <v>199.98</v>
      </c>
      <c r="E4" s="2" t="s">
        <v>10</v>
      </c>
    </row>
    <row r="5" spans="1:6" x14ac:dyDescent="0.2">
      <c r="A5" t="s">
        <v>7</v>
      </c>
      <c r="B5" s="5">
        <v>18.989999999999998</v>
      </c>
      <c r="C5">
        <v>10</v>
      </c>
      <c r="D5" s="4">
        <f t="shared" si="0"/>
        <v>189.89999999999998</v>
      </c>
      <c r="E5" s="2" t="s">
        <v>10</v>
      </c>
      <c r="F5" t="s">
        <v>49</v>
      </c>
    </row>
    <row r="6" spans="1:6" x14ac:dyDescent="0.2">
      <c r="A6" t="s">
        <v>50</v>
      </c>
      <c r="B6" s="5">
        <v>3.29</v>
      </c>
      <c r="C6">
        <v>32</v>
      </c>
      <c r="D6" s="4">
        <f t="shared" si="0"/>
        <v>105.28</v>
      </c>
      <c r="E6" s="2" t="s">
        <v>11</v>
      </c>
    </row>
    <row r="7" spans="1:6" x14ac:dyDescent="0.2">
      <c r="A7" t="s">
        <v>12</v>
      </c>
      <c r="B7" s="5">
        <v>2.5</v>
      </c>
      <c r="C7">
        <v>4</v>
      </c>
      <c r="D7" s="4">
        <f t="shared" si="0"/>
        <v>10</v>
      </c>
      <c r="E7" s="2" t="s">
        <v>11</v>
      </c>
    </row>
    <row r="8" spans="1:6" x14ac:dyDescent="0.2">
      <c r="A8" t="s">
        <v>13</v>
      </c>
      <c r="B8" s="5">
        <v>3.28</v>
      </c>
      <c r="C8">
        <v>10</v>
      </c>
      <c r="D8" s="4">
        <f t="shared" si="0"/>
        <v>32.799999999999997</v>
      </c>
      <c r="E8" s="2" t="s">
        <v>11</v>
      </c>
      <c r="F8" t="s">
        <v>53</v>
      </c>
    </row>
    <row r="9" spans="1:6" s="20" customFormat="1" x14ac:dyDescent="0.2">
      <c r="A9" s="20" t="s">
        <v>14</v>
      </c>
      <c r="B9" s="22">
        <v>5.48</v>
      </c>
      <c r="C9" s="20">
        <v>0</v>
      </c>
      <c r="D9" s="21">
        <f t="shared" si="0"/>
        <v>0</v>
      </c>
      <c r="E9" s="23" t="s">
        <v>15</v>
      </c>
    </row>
    <row r="10" spans="1:6" x14ac:dyDescent="0.2">
      <c r="A10" t="s">
        <v>17</v>
      </c>
      <c r="B10" s="5">
        <v>4.45</v>
      </c>
      <c r="C10">
        <v>2</v>
      </c>
      <c r="D10" s="4">
        <f t="shared" si="0"/>
        <v>8.9</v>
      </c>
      <c r="E10" s="2" t="s">
        <v>15</v>
      </c>
      <c r="F10" t="s">
        <v>16</v>
      </c>
    </row>
    <row r="11" spans="1:6" x14ac:dyDescent="0.2">
      <c r="A11" t="s">
        <v>46</v>
      </c>
      <c r="B11" s="5">
        <v>18.989999999999998</v>
      </c>
      <c r="C11">
        <v>1</v>
      </c>
      <c r="D11" s="4">
        <f t="shared" si="0"/>
        <v>18.989999999999998</v>
      </c>
      <c r="E11" s="2" t="s">
        <v>45</v>
      </c>
      <c r="F11" t="s">
        <v>47</v>
      </c>
    </row>
    <row r="12" spans="1:6" x14ac:dyDescent="0.2">
      <c r="B12" s="5"/>
      <c r="C12" t="s">
        <v>9</v>
      </c>
      <c r="D12" s="4">
        <f>SUM(D3:D11)</f>
        <v>1105.8200000000002</v>
      </c>
    </row>
    <row r="13" spans="1:6" x14ac:dyDescent="0.2">
      <c r="B13" s="5"/>
      <c r="C13" t="s">
        <v>19</v>
      </c>
      <c r="D13" s="4">
        <f>D12*0.07</f>
        <v>77.407400000000024</v>
      </c>
    </row>
    <row r="14" spans="1:6" ht="19" x14ac:dyDescent="0.25">
      <c r="B14" s="5"/>
      <c r="C14" s="13" t="s">
        <v>27</v>
      </c>
      <c r="D14" s="14">
        <f>SUM(D12:D13)</f>
        <v>1183.2274000000002</v>
      </c>
    </row>
    <row r="15" spans="1:6" x14ac:dyDescent="0.2">
      <c r="B15" s="5"/>
    </row>
    <row r="16" spans="1:6" x14ac:dyDescent="0.2">
      <c r="B16" s="5"/>
    </row>
    <row r="17" spans="1:4" x14ac:dyDescent="0.2">
      <c r="B17" s="5"/>
    </row>
    <row r="18" spans="1:4" ht="19" x14ac:dyDescent="0.25">
      <c r="A18" s="7" t="s">
        <v>20</v>
      </c>
      <c r="B18" s="15" t="s">
        <v>25</v>
      </c>
      <c r="C18" s="7" t="s">
        <v>21</v>
      </c>
      <c r="D18" s="8" t="s">
        <v>18</v>
      </c>
    </row>
    <row r="19" spans="1:4" x14ac:dyDescent="0.2">
      <c r="A19" t="s">
        <v>22</v>
      </c>
      <c r="B19" s="9">
        <v>3</v>
      </c>
      <c r="C19" s="10">
        <v>120</v>
      </c>
      <c r="D19" s="4">
        <f>C19*B19</f>
        <v>360</v>
      </c>
    </row>
    <row r="20" spans="1:4" x14ac:dyDescent="0.2">
      <c r="A20" t="s">
        <v>23</v>
      </c>
      <c r="B20" s="9">
        <v>3</v>
      </c>
      <c r="C20" s="10">
        <v>120</v>
      </c>
      <c r="D20" s="4">
        <f>C20*B20</f>
        <v>360</v>
      </c>
    </row>
    <row r="21" spans="1:4" x14ac:dyDescent="0.2">
      <c r="A21" t="s">
        <v>24</v>
      </c>
      <c r="B21" s="9">
        <v>3</v>
      </c>
      <c r="C21">
        <v>0</v>
      </c>
      <c r="D21" s="4">
        <v>0</v>
      </c>
    </row>
    <row r="22" spans="1:4" ht="19" x14ac:dyDescent="0.25">
      <c r="B22" s="9"/>
      <c r="C22" s="11" t="s">
        <v>26</v>
      </c>
      <c r="D22" s="12">
        <f>SUM(D19:D21)</f>
        <v>720</v>
      </c>
    </row>
    <row r="23" spans="1:4" x14ac:dyDescent="0.2">
      <c r="B23" s="9"/>
    </row>
    <row r="24" spans="1:4" x14ac:dyDescent="0.2">
      <c r="B24" s="9"/>
    </row>
    <row r="25" spans="1:4" ht="24" x14ac:dyDescent="0.3">
      <c r="B25" s="9"/>
      <c r="C25" s="16" t="s">
        <v>38</v>
      </c>
      <c r="D25" s="17">
        <f>D22+D14</f>
        <v>1903.2274000000002</v>
      </c>
    </row>
    <row r="26" spans="1:4" x14ac:dyDescent="0.2">
      <c r="B26" s="9"/>
    </row>
    <row r="27" spans="1:4" x14ac:dyDescent="0.2">
      <c r="B27" s="9"/>
    </row>
    <row r="28" spans="1:4" x14ac:dyDescent="0.2">
      <c r="A28" s="18" t="s">
        <v>28</v>
      </c>
      <c r="B28" s="19" t="s">
        <v>39</v>
      </c>
    </row>
    <row r="29" spans="1:4" x14ac:dyDescent="0.2">
      <c r="A29" t="s">
        <v>51</v>
      </c>
      <c r="B29" s="9" t="s">
        <v>29</v>
      </c>
    </row>
    <row r="30" spans="1:4" x14ac:dyDescent="0.2">
      <c r="A30" t="s">
        <v>30</v>
      </c>
      <c r="B30" s="9" t="s">
        <v>29</v>
      </c>
    </row>
    <row r="31" spans="1:4" x14ac:dyDescent="0.2">
      <c r="A31" t="s">
        <v>32</v>
      </c>
      <c r="B31" s="9" t="s">
        <v>29</v>
      </c>
    </row>
    <row r="32" spans="1:4" x14ac:dyDescent="0.2">
      <c r="A32" t="s">
        <v>33</v>
      </c>
      <c r="B32" s="9" t="s">
        <v>31</v>
      </c>
    </row>
    <row r="33" spans="1:4" x14ac:dyDescent="0.2">
      <c r="A33" t="s">
        <v>34</v>
      </c>
      <c r="B33" s="9" t="s">
        <v>35</v>
      </c>
    </row>
    <row r="34" spans="1:4" x14ac:dyDescent="0.2">
      <c r="A34" t="s">
        <v>36</v>
      </c>
      <c r="B34" s="9" t="s">
        <v>29</v>
      </c>
    </row>
    <row r="35" spans="1:4" x14ac:dyDescent="0.2">
      <c r="A35" t="s">
        <v>40</v>
      </c>
      <c r="B35" s="9" t="s">
        <v>37</v>
      </c>
    </row>
    <row r="36" spans="1:4" x14ac:dyDescent="0.2">
      <c r="A36" t="s">
        <v>48</v>
      </c>
      <c r="B36" s="9" t="s">
        <v>37</v>
      </c>
    </row>
    <row r="37" spans="1:4" x14ac:dyDescent="0.2">
      <c r="A37" t="s">
        <v>41</v>
      </c>
      <c r="B37" s="9" t="s">
        <v>54</v>
      </c>
    </row>
    <row r="38" spans="1:4" x14ac:dyDescent="0.2">
      <c r="A38" t="s">
        <v>42</v>
      </c>
      <c r="B38" s="4" t="s">
        <v>37</v>
      </c>
    </row>
    <row r="39" spans="1:4" s="20" customFormat="1" x14ac:dyDescent="0.2">
      <c r="A39" s="20" t="s">
        <v>43</v>
      </c>
      <c r="B39" s="21" t="s">
        <v>44</v>
      </c>
      <c r="D39" s="21"/>
    </row>
  </sheetData>
  <hyperlinks>
    <hyperlink ref="E4" r:id="rId1" xr:uid="{FF0204C0-7E75-B14A-BADC-CDC6F9B80403}"/>
    <hyperlink ref="E5" r:id="rId2" xr:uid="{41709F2B-8946-C54C-A02C-A8C977D9DBBF}"/>
    <hyperlink ref="E6" r:id="rId3" xr:uid="{0677A37C-3326-FD44-9694-23120213E8DF}"/>
    <hyperlink ref="E3" r:id="rId4" xr:uid="{67C9601C-28A8-3C4C-853A-1E3F573BDE05}"/>
    <hyperlink ref="E7" r:id="rId5" xr:uid="{75079169-DA04-1F4D-8F08-4B84B3D8670B}"/>
    <hyperlink ref="E8" r:id="rId6" xr:uid="{5E4D0063-D11B-054E-A78B-D243E750A2BD}"/>
    <hyperlink ref="E9" r:id="rId7" xr:uid="{86ECFC5C-5DC9-DA46-8DD4-A793384D9087}"/>
    <hyperlink ref="E10" r:id="rId8" xr:uid="{EF405139-B912-2D4E-9796-53B4130DC898}"/>
    <hyperlink ref="E11" r:id="rId9" xr:uid="{86FE0976-042C-7844-BCD4-55C0BC629C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kyung</dc:creator>
  <cp:lastModifiedBy>140DB Design</cp:lastModifiedBy>
  <dcterms:created xsi:type="dcterms:W3CDTF">2020-07-31T03:28:49Z</dcterms:created>
  <dcterms:modified xsi:type="dcterms:W3CDTF">2025-11-13T23:26:17Z</dcterms:modified>
</cp:coreProperties>
</file>