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udaPro Raid 16TB/30766 N Gossell Marketing Assets/concept and planned/Rain harvest system/"/>
    </mc:Choice>
  </mc:AlternateContent>
  <xr:revisionPtr revIDLastSave="0" documentId="13_ncr:1_{9EA0FCE1-BABA-424A-8FFB-42ACA11ACF60}" xr6:coauthVersionLast="47" xr6:coauthVersionMax="47" xr10:uidLastSave="{00000000-0000-0000-0000-000000000000}"/>
  <bookViews>
    <workbookView xWindow="520" yWindow="1400" windowWidth="31840" windowHeight="23440" xr2:uid="{92367872-6A40-0F42-9749-E8BDCA1BDD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6" i="1"/>
  <c r="D7" i="1"/>
  <c r="D5" i="1"/>
  <c r="E20" i="1" s="1"/>
  <c r="E31" i="1" s="1"/>
</calcChain>
</file>

<file path=xl/sharedStrings.xml><?xml version="1.0" encoding="utf-8"?>
<sst xmlns="http://schemas.openxmlformats.org/spreadsheetml/2006/main" count="44" uniqueCount="42">
  <si>
    <t>BOM (Build of Materials)</t>
  </si>
  <si>
    <t>Project</t>
  </si>
  <si>
    <t>Description</t>
  </si>
  <si>
    <t>No. of Units</t>
  </si>
  <si>
    <t>Cost</t>
  </si>
  <si>
    <t>SubTotal</t>
  </si>
  <si>
    <t>Notes</t>
  </si>
  <si>
    <t>275 Gallon IBC Tote - Food Grade</t>
  </si>
  <si>
    <t>2 inch X 20 feet PVC - 20 feet</t>
  </si>
  <si>
    <t>2" PVC Mueller Union</t>
  </si>
  <si>
    <t>2" PVC Ball Valve</t>
  </si>
  <si>
    <t>NIBCO® 3" x 3" x 2" 90-Degree PVC Elbow DWV</t>
  </si>
  <si>
    <t>4" Vinyl Gutter X 10 feet</t>
  </si>
  <si>
    <t>Gutter End caps</t>
  </si>
  <si>
    <t>Gutter connector snap on</t>
  </si>
  <si>
    <t>Gutter hangers</t>
  </si>
  <si>
    <t>Gutter Drop outlet</t>
  </si>
  <si>
    <t>Vinyl downspout 2.5" X 2.5" X 10'</t>
  </si>
  <si>
    <t>Double check this fitting</t>
  </si>
  <si>
    <t>Downspout to PVC adapter</t>
  </si>
  <si>
    <t xml:space="preserve">OmniFilter 20" </t>
  </si>
  <si>
    <t>Requires reducing 2" pvc to 1/2" inlet. Inline after pump as 35psi min is required</t>
  </si>
  <si>
    <t>Shureflo on demand water pump 4gpm</t>
  </si>
  <si>
    <t>Will require additional fittings</t>
  </si>
  <si>
    <t>Black 6mil sheeting</t>
  </si>
  <si>
    <t>*Build Notes</t>
  </si>
  <si>
    <t>All PVC 150psi pressure rated</t>
  </si>
  <si>
    <t>Tote stub PVC adapter</t>
  </si>
  <si>
    <t>Will need to see if IBC is NPT or Butress an Male or Female first!</t>
  </si>
  <si>
    <t>2" Buttress X 2" Male NPT threads</t>
  </si>
  <si>
    <t>TBD</t>
  </si>
  <si>
    <t>2" Buttres Female thread IBC adapter</t>
  </si>
  <si>
    <t>2" Cam Lever Banjo</t>
  </si>
  <si>
    <t>Additional PVC elbows needed after assessing IBC Tote feed line</t>
  </si>
  <si>
    <t>Cinder blocks to raise IBC totes</t>
  </si>
  <si>
    <t>Projected Total Cost for Rain Harvest System</t>
  </si>
  <si>
    <t>Factor $300 to Rafa for Gutter Install and labor</t>
  </si>
  <si>
    <t>System "Type" Video Link Example</t>
  </si>
  <si>
    <t>https://www.youtube.com/watch?v=9xj-Fus7R7Q</t>
  </si>
  <si>
    <t>https://www.youtube.com/watch?v=RV-KZbfCaYM</t>
  </si>
  <si>
    <t>https://www.youtube.com/watch?v=JNJswAG5Cu0</t>
  </si>
  <si>
    <t>Rain Harvest System for Livestock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</si>
</sst>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4" fillId="2" borderId="0" xfId="0" applyFont="1" applyFill="1"/>
    <xf numFmtId="0" fontId="6" fillId="3" borderId="0" xfId="0" applyFont="1" applyFill="1"/>
    <xf numFmtId="0" fontId="3" fillId="0" borderId="0" xfId="1" applyAlignment="1">
      <alignment horizontal="left"/>
    </xf>
    <xf numFmtId="0" fontId="2" fillId="4" borderId="0" xfId="0" applyFont="1" applyFill="1"/>
    <xf numFmtId="0" fontId="1" fillId="5" borderId="0" xfId="0" applyFont="1" applyFill="1"/>
    <xf numFmtId="0" fontId="7" fillId="2" borderId="0" xfId="0" applyFont="1" applyFill="1"/>
    <xf numFmtId="164" fontId="8" fillId="5" borderId="0" xfId="0" applyNumberFormat="1" applyFont="1" applyFill="1"/>
    <xf numFmtId="0" fontId="9" fillId="6" borderId="0" xfId="0" applyFont="1" applyFill="1"/>
    <xf numFmtId="164" fontId="9" fillId="6" borderId="0" xfId="0" applyNumberFormat="1" applyFont="1" applyFill="1"/>
    <xf numFmtId="8" fontId="10" fillId="6" borderId="0" xfId="0" applyNumberFormat="1" applyFont="1" applyFill="1"/>
    <xf numFmtId="0" fontId="5" fillId="0" borderId="0" xfId="0" applyFont="1"/>
    <xf numFmtId="0" fontId="6" fillId="3" borderId="0" xfId="0" applyFont="1" applyFill="1"/>
    <xf numFmtId="0" fontId="0" fillId="0" borderId="0" xfId="0"/>
    <xf numFmtId="0" fontId="2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4172-74E9-EB4C-8ADE-A35CF019C123}">
  <sheetPr>
    <pageSetUpPr fitToPage="1"/>
  </sheetPr>
  <dimension ref="A1:E51"/>
  <sheetViews>
    <sheetView tabSelected="1" zoomScaleNormal="100" workbookViewId="0">
      <selection activeCell="E41" sqref="E41"/>
    </sheetView>
  </sheetViews>
  <sheetFormatPr baseColWidth="10" defaultColWidth="11" defaultRowHeight="16" x14ac:dyDescent="0.2"/>
  <cols>
    <col min="1" max="1" width="40.83203125" customWidth="1"/>
    <col min="2" max="3" width="15.6640625" customWidth="1"/>
    <col min="4" max="4" width="22" customWidth="1"/>
    <col min="5" max="5" width="17.5" bestFit="1" customWidth="1"/>
  </cols>
  <sheetData>
    <row r="1" spans="1:5" ht="26" x14ac:dyDescent="0.3">
      <c r="A1" s="12" t="s">
        <v>0</v>
      </c>
      <c r="B1" s="12"/>
      <c r="C1" s="12"/>
      <c r="D1" s="12"/>
      <c r="E1" s="12"/>
    </row>
    <row r="2" spans="1:5" ht="21" x14ac:dyDescent="0.25">
      <c r="A2" s="3" t="s">
        <v>1</v>
      </c>
      <c r="B2" s="13" t="s">
        <v>41</v>
      </c>
      <c r="C2" s="13"/>
      <c r="D2" s="13"/>
      <c r="E2" s="13"/>
    </row>
    <row r="4" spans="1:5" ht="19" x14ac:dyDescent="0.25">
      <c r="A4" s="2" t="s">
        <v>2</v>
      </c>
      <c r="B4" s="2" t="s">
        <v>3</v>
      </c>
      <c r="C4" s="2" t="s">
        <v>4</v>
      </c>
      <c r="D4" s="2" t="s">
        <v>5</v>
      </c>
      <c r="E4" s="7" t="s">
        <v>6</v>
      </c>
    </row>
    <row r="5" spans="1:5" x14ac:dyDescent="0.2">
      <c r="A5" t="s">
        <v>7</v>
      </c>
      <c r="B5">
        <v>3</v>
      </c>
      <c r="C5" s="1">
        <v>45</v>
      </c>
      <c r="D5" s="1">
        <f>C5*B5</f>
        <v>135</v>
      </c>
    </row>
    <row r="6" spans="1:5" x14ac:dyDescent="0.2">
      <c r="A6" t="s">
        <v>8</v>
      </c>
      <c r="B6">
        <v>1</v>
      </c>
      <c r="C6" s="1">
        <v>10.29</v>
      </c>
      <c r="D6" s="1">
        <f t="shared" ref="D6:D19" si="0">C6*B6</f>
        <v>10.29</v>
      </c>
    </row>
    <row r="7" spans="1:5" x14ac:dyDescent="0.2">
      <c r="A7" t="s">
        <v>9</v>
      </c>
      <c r="B7">
        <v>3</v>
      </c>
      <c r="C7" s="1">
        <v>10.81</v>
      </c>
      <c r="D7" s="1">
        <f t="shared" si="0"/>
        <v>32.43</v>
      </c>
    </row>
    <row r="8" spans="1:5" x14ac:dyDescent="0.2">
      <c r="A8" t="s">
        <v>10</v>
      </c>
      <c r="B8">
        <v>5</v>
      </c>
      <c r="C8" s="1">
        <v>9.16</v>
      </c>
      <c r="D8" s="1">
        <f t="shared" si="0"/>
        <v>45.8</v>
      </c>
    </row>
    <row r="9" spans="1:5" x14ac:dyDescent="0.2">
      <c r="A9" t="s">
        <v>11</v>
      </c>
      <c r="B9">
        <v>3</v>
      </c>
      <c r="C9" s="1">
        <v>6.4</v>
      </c>
      <c r="D9" s="1">
        <f t="shared" si="0"/>
        <v>19.200000000000003</v>
      </c>
    </row>
    <row r="10" spans="1:5" x14ac:dyDescent="0.2">
      <c r="A10" t="s">
        <v>12</v>
      </c>
      <c r="B10">
        <v>6</v>
      </c>
      <c r="C10" s="1">
        <v>4</v>
      </c>
      <c r="D10" s="1">
        <f t="shared" si="0"/>
        <v>24</v>
      </c>
    </row>
    <row r="11" spans="1:5" x14ac:dyDescent="0.2">
      <c r="A11" t="s">
        <v>13</v>
      </c>
      <c r="B11">
        <v>4</v>
      </c>
      <c r="C11" s="1">
        <v>2.92</v>
      </c>
      <c r="D11" s="1">
        <f t="shared" si="0"/>
        <v>11.68</v>
      </c>
    </row>
    <row r="12" spans="1:5" x14ac:dyDescent="0.2">
      <c r="A12" t="s">
        <v>14</v>
      </c>
      <c r="B12">
        <v>4</v>
      </c>
      <c r="C12" s="1">
        <v>3.55</v>
      </c>
      <c r="D12" s="1">
        <f t="shared" si="0"/>
        <v>14.2</v>
      </c>
    </row>
    <row r="13" spans="1:5" x14ac:dyDescent="0.2">
      <c r="A13" t="s">
        <v>15</v>
      </c>
      <c r="B13">
        <v>16</v>
      </c>
      <c r="C13" s="1">
        <v>2.92</v>
      </c>
      <c r="D13" s="1">
        <f t="shared" si="0"/>
        <v>46.72</v>
      </c>
    </row>
    <row r="14" spans="1:5" x14ac:dyDescent="0.2">
      <c r="A14" t="s">
        <v>16</v>
      </c>
      <c r="B14">
        <v>2</v>
      </c>
      <c r="C14" s="1">
        <v>6.22</v>
      </c>
      <c r="D14" s="1">
        <f t="shared" si="0"/>
        <v>12.44</v>
      </c>
    </row>
    <row r="15" spans="1:5" x14ac:dyDescent="0.2">
      <c r="A15" t="s">
        <v>17</v>
      </c>
      <c r="B15">
        <v>2</v>
      </c>
      <c r="C15" s="1">
        <v>8</v>
      </c>
      <c r="D15" s="1">
        <f t="shared" si="0"/>
        <v>16</v>
      </c>
      <c r="E15" t="s">
        <v>18</v>
      </c>
    </row>
    <row r="16" spans="1:5" x14ac:dyDescent="0.2">
      <c r="A16" t="s">
        <v>19</v>
      </c>
      <c r="B16">
        <v>2</v>
      </c>
      <c r="C16" s="1">
        <v>3.11</v>
      </c>
      <c r="D16" s="1">
        <f t="shared" si="0"/>
        <v>6.22</v>
      </c>
    </row>
    <row r="17" spans="1:5" x14ac:dyDescent="0.2">
      <c r="A17" t="s">
        <v>20</v>
      </c>
      <c r="B17">
        <v>1</v>
      </c>
      <c r="C17" s="1">
        <v>75.64</v>
      </c>
      <c r="D17" s="1">
        <f t="shared" si="0"/>
        <v>75.64</v>
      </c>
      <c r="E17" t="s">
        <v>21</v>
      </c>
    </row>
    <row r="18" spans="1:5" x14ac:dyDescent="0.2">
      <c r="A18" t="s">
        <v>22</v>
      </c>
      <c r="B18">
        <v>1</v>
      </c>
      <c r="C18" s="1">
        <v>116.23</v>
      </c>
      <c r="D18" s="1">
        <f t="shared" si="0"/>
        <v>116.23</v>
      </c>
      <c r="E18" t="s">
        <v>23</v>
      </c>
    </row>
    <row r="19" spans="1:5" x14ac:dyDescent="0.2">
      <c r="A19" t="s">
        <v>24</v>
      </c>
      <c r="B19">
        <v>1</v>
      </c>
      <c r="C19" s="1">
        <v>44.78</v>
      </c>
      <c r="D19" s="1">
        <f t="shared" si="0"/>
        <v>44.78</v>
      </c>
    </row>
    <row r="20" spans="1:5" ht="26" x14ac:dyDescent="0.3">
      <c r="C20" s="1"/>
      <c r="D20" s="4"/>
      <c r="E20" s="8">
        <f>SUM(D5:D19)</f>
        <v>610.62999999999988</v>
      </c>
    </row>
    <row r="21" spans="1:5" x14ac:dyDescent="0.2">
      <c r="A21" t="s">
        <v>25</v>
      </c>
      <c r="C21" s="1"/>
      <c r="D21" s="4"/>
      <c r="E21" s="1"/>
    </row>
    <row r="22" spans="1:5" x14ac:dyDescent="0.2">
      <c r="A22" t="s">
        <v>26</v>
      </c>
      <c r="C22" s="1"/>
      <c r="D22" s="4"/>
      <c r="E22" s="1"/>
    </row>
    <row r="23" spans="1:5" x14ac:dyDescent="0.2">
      <c r="C23" s="1"/>
      <c r="D23" s="4"/>
      <c r="E23" s="1"/>
    </row>
    <row r="24" spans="1:5" x14ac:dyDescent="0.2">
      <c r="A24" s="5" t="s">
        <v>27</v>
      </c>
      <c r="B24" s="15" t="s">
        <v>28</v>
      </c>
      <c r="C24" s="15"/>
      <c r="D24" s="15"/>
      <c r="E24" s="15"/>
    </row>
    <row r="25" spans="1:5" x14ac:dyDescent="0.2">
      <c r="A25" t="s">
        <v>29</v>
      </c>
      <c r="B25">
        <v>3</v>
      </c>
      <c r="C25" s="1">
        <v>15.8</v>
      </c>
      <c r="D25" t="s">
        <v>30</v>
      </c>
    </row>
    <row r="26" spans="1:5" x14ac:dyDescent="0.2">
      <c r="A26" t="s">
        <v>31</v>
      </c>
      <c r="B26">
        <v>3</v>
      </c>
      <c r="C26" s="1">
        <v>8.83</v>
      </c>
      <c r="D26" t="s">
        <v>30</v>
      </c>
    </row>
    <row r="27" spans="1:5" x14ac:dyDescent="0.2">
      <c r="A27" t="s">
        <v>32</v>
      </c>
      <c r="B27">
        <v>3</v>
      </c>
      <c r="C27" s="1">
        <v>12.99</v>
      </c>
      <c r="D27" t="s">
        <v>30</v>
      </c>
    </row>
    <row r="28" spans="1:5" x14ac:dyDescent="0.2">
      <c r="A28" t="s">
        <v>33</v>
      </c>
      <c r="C28" s="1"/>
    </row>
    <row r="29" spans="1:5" x14ac:dyDescent="0.2">
      <c r="A29" t="s">
        <v>34</v>
      </c>
      <c r="B29">
        <v>16</v>
      </c>
      <c r="C29" s="1"/>
    </row>
    <row r="30" spans="1:5" x14ac:dyDescent="0.2">
      <c r="C30" s="1"/>
    </row>
    <row r="31" spans="1:5" ht="29" x14ac:dyDescent="0.35">
      <c r="A31" s="9" t="s">
        <v>35</v>
      </c>
      <c r="B31" s="9"/>
      <c r="C31" s="10"/>
      <c r="D31" s="9"/>
      <c r="E31" s="11">
        <f>E20+C25+C26+C27</f>
        <v>648.24999999999989</v>
      </c>
    </row>
    <row r="32" spans="1:5" x14ac:dyDescent="0.2">
      <c r="C32" s="1"/>
      <c r="D32" t="s">
        <v>36</v>
      </c>
    </row>
    <row r="33" spans="1:4" x14ac:dyDescent="0.2">
      <c r="C33" s="1"/>
    </row>
    <row r="34" spans="1:4" x14ac:dyDescent="0.2">
      <c r="C34" s="1"/>
    </row>
    <row r="35" spans="1:4" x14ac:dyDescent="0.2">
      <c r="C35" s="1"/>
    </row>
    <row r="36" spans="1:4" x14ac:dyDescent="0.2">
      <c r="A36" s="6" t="s">
        <v>37</v>
      </c>
      <c r="B36" s="14" t="s">
        <v>38</v>
      </c>
      <c r="C36" s="14"/>
      <c r="D36" s="14"/>
    </row>
    <row r="37" spans="1:4" x14ac:dyDescent="0.2">
      <c r="B37" t="s">
        <v>39</v>
      </c>
      <c r="C37" s="1"/>
    </row>
    <row r="38" spans="1:4" x14ac:dyDescent="0.2">
      <c r="B38" t="s">
        <v>40</v>
      </c>
      <c r="C38" s="1"/>
    </row>
    <row r="39" spans="1:4" x14ac:dyDescent="0.2">
      <c r="C39" s="1"/>
    </row>
    <row r="40" spans="1:4" x14ac:dyDescent="0.2">
      <c r="C40" s="1"/>
    </row>
    <row r="41" spans="1:4" x14ac:dyDescent="0.2">
      <c r="C41" s="1"/>
    </row>
    <row r="42" spans="1:4" x14ac:dyDescent="0.2">
      <c r="C42" s="1"/>
    </row>
    <row r="43" spans="1:4" x14ac:dyDescent="0.2">
      <c r="C43" s="1"/>
    </row>
    <row r="44" spans="1:4" x14ac:dyDescent="0.2">
      <c r="C44" s="1"/>
    </row>
    <row r="45" spans="1:4" x14ac:dyDescent="0.2">
      <c r="C45" s="1"/>
    </row>
    <row r="46" spans="1:4" x14ac:dyDescent="0.2">
      <c r="C46" s="1"/>
    </row>
    <row r="47" spans="1:4" x14ac:dyDescent="0.2">
      <c r="C47" s="1"/>
    </row>
    <row r="48" spans="1:4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</sheetData>
  <mergeCells count="4">
    <mergeCell ref="A1:E1"/>
    <mergeCell ref="B2:E2"/>
    <mergeCell ref="B36:D36"/>
    <mergeCell ref="B24:E24"/>
  </mergeCells>
  <pageMargins left="0.7" right="0.7" top="0.75" bottom="0.75" header="0.3" footer="0.3"/>
  <pageSetup scale="69" orientation="landscape" horizontalDpi="0" verticalDpi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yong kyung</dc:creator>
  <cp:keywords/>
  <dc:description/>
  <cp:lastModifiedBy>140DB Design</cp:lastModifiedBy>
  <cp:revision/>
  <cp:lastPrinted>2025-11-06T06:39:32Z</cp:lastPrinted>
  <dcterms:created xsi:type="dcterms:W3CDTF">2020-02-25T21:10:16Z</dcterms:created>
  <dcterms:modified xsi:type="dcterms:W3CDTF">2025-11-14T02:07:41Z</dcterms:modified>
  <cp:category/>
  <cp:contentStatus/>
</cp:coreProperties>
</file>